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eandra/Desktop/"/>
    </mc:Choice>
  </mc:AlternateContent>
  <xr:revisionPtr revIDLastSave="0" documentId="13_ncr:1_{1F8ECF40-1E07-134F-8A38-10B5208DE7DF}" xr6:coauthVersionLast="47" xr6:coauthVersionMax="47" xr10:uidLastSave="{00000000-0000-0000-0000-000000000000}"/>
  <bookViews>
    <workbookView xWindow="0" yWindow="500" windowWidth="25600" windowHeight="14300" xr2:uid="{C8F15453-FEAB-F949-8BC6-181DA95B998D}"/>
  </bookViews>
  <sheets>
    <sheet name="Tabelle1" sheetId="1" r:id="rId1"/>
  </sheets>
  <definedNames>
    <definedName name="_xlnm.Print_Area" localSheetId="0">Tabelle1!$A$1:$C$62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1" l="1"/>
  <c r="B57" i="1"/>
  <c r="B32" i="1"/>
  <c r="B27" i="1"/>
  <c r="B23" i="1" s="1"/>
  <c r="B37" i="1" s="1"/>
  <c r="B16" i="1"/>
  <c r="B51" i="1"/>
  <c r="B60" i="1"/>
  <c r="B61" i="1" s="1"/>
  <c r="B22" i="1"/>
  <c r="B41" i="1" l="1"/>
  <c r="C28" i="1"/>
  <c r="C27" i="1"/>
  <c r="C26" i="1"/>
  <c r="C22" i="1"/>
  <c r="C33" i="1" l="1"/>
  <c r="C36" i="1"/>
  <c r="C30" i="1"/>
  <c r="C34" i="1"/>
  <c r="C25" i="1"/>
  <c r="C29" i="1"/>
  <c r="C35" i="1"/>
  <c r="C32" i="1"/>
  <c r="C31" i="1"/>
  <c r="C37" i="1" s="1"/>
  <c r="B42" i="1"/>
  <c r="C24" i="1"/>
  <c r="B53" i="1"/>
  <c r="C23" i="1"/>
  <c r="B52" i="1"/>
  <c r="C15" i="1"/>
  <c r="C10" i="1"/>
  <c r="C9" i="1"/>
  <c r="C13" i="1"/>
  <c r="C11" i="1"/>
  <c r="C12" i="1"/>
  <c r="B54" i="1" l="1"/>
  <c r="C16" i="1"/>
</calcChain>
</file>

<file path=xl/sharedStrings.xml><?xml version="1.0" encoding="utf-8"?>
<sst xmlns="http://schemas.openxmlformats.org/spreadsheetml/2006/main" count="53" uniqueCount="50">
  <si>
    <t>Berichtszeitraum</t>
  </si>
  <si>
    <t>Einnahmen</t>
  </si>
  <si>
    <t>Art der Einnahme</t>
  </si>
  <si>
    <t>Absolut</t>
  </si>
  <si>
    <t>Anteilig</t>
  </si>
  <si>
    <t>Mitgliedsbeiträge</t>
  </si>
  <si>
    <t>Ordentliche Mitglieder</t>
  </si>
  <si>
    <t xml:space="preserve">Fördermitglieder </t>
  </si>
  <si>
    <t>Einnahmen wirtschaftlicher Betrieb</t>
  </si>
  <si>
    <t>Spendenaufkommen</t>
  </si>
  <si>
    <t>Erstattung Versicherungsprognose Bundesvorstand Weitblick e.V.</t>
  </si>
  <si>
    <t>Gesamt</t>
  </si>
  <si>
    <t>Ausgaben</t>
  </si>
  <si>
    <t>Art der Ausgabe</t>
  </si>
  <si>
    <t>Ausgaben wirtschaftlicher Betrieb</t>
  </si>
  <si>
    <t>Projektarbeit</t>
  </si>
  <si>
    <t>Ecuador-Projekt</t>
  </si>
  <si>
    <t>Chaithanya Mahila Mandali</t>
  </si>
  <si>
    <t>Swim Benin</t>
  </si>
  <si>
    <t>Bekanntmachung/Kommunikation</t>
  </si>
  <si>
    <t>Druckkosten</t>
  </si>
  <si>
    <t>Verwaltung</t>
  </si>
  <si>
    <t>Kontoführung + Buchungsgebühren</t>
  </si>
  <si>
    <t>Bankgebühren für Retourelastschriften</t>
  </si>
  <si>
    <t>Porto</t>
  </si>
  <si>
    <t>Die Ausgaben für Verwaltung ergeben eine Verwaltungskostenquote von</t>
  </si>
  <si>
    <t>bezogen auf die Einnahmen:</t>
  </si>
  <si>
    <t>bezogen auf die Ausgaben:</t>
  </si>
  <si>
    <t>Vermögenssituation</t>
  </si>
  <si>
    <t>Jahreseinnahmen</t>
  </si>
  <si>
    <t>Jahresausgaben</t>
  </si>
  <si>
    <t>Jahresgewinn</t>
  </si>
  <si>
    <r>
      <rPr>
        <b/>
        <sz val="11"/>
        <rFont val="Calibri"/>
        <family val="2"/>
        <scheme val="minor"/>
      </rPr>
      <t>Davon sind vorgesehen</t>
    </r>
    <r>
      <rPr>
        <sz val="12"/>
        <color theme="1"/>
        <rFont val="Calibri"/>
        <family val="2"/>
        <scheme val="minor"/>
      </rPr>
      <t>:</t>
    </r>
  </si>
  <si>
    <t xml:space="preserve"> für das Deutsch Projekt</t>
  </si>
  <si>
    <t>Projektgebundene Spenden insgesamt</t>
  </si>
  <si>
    <t>Helmut Kohlektiv e.V.</t>
  </si>
  <si>
    <t>Spenden durch Private</t>
  </si>
  <si>
    <t>Notariatskosten</t>
  </si>
  <si>
    <t>Kasse: 291,40 €</t>
  </si>
  <si>
    <t>Gesamtvermögen zum 01.01.2022</t>
  </si>
  <si>
    <t>Vermögen zum 31.12.2022</t>
  </si>
  <si>
    <t>Gesamtvermögen zum 31.12.2022</t>
  </si>
  <si>
    <t>Finanzbericht 2023</t>
  </si>
  <si>
    <t>01.01.2023-31.12.2023</t>
  </si>
  <si>
    <t>Vermögen zum 01.01.2023</t>
  </si>
  <si>
    <t>Konto:   5.085,35</t>
  </si>
  <si>
    <t>Kasse: 311,40 €</t>
  </si>
  <si>
    <t>Konto:  3.751,89</t>
  </si>
  <si>
    <t>Theaterprojekt (Kosten für Rechte am Stück, Druckkosten)</t>
  </si>
  <si>
    <t>Mitgliedsbeitrag und Vereinshaftpflicht Bundesvorstand Weitblick e.V.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</si>
</sst>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</numFmts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4"/>
      <color rgb="FF7F7F7F"/>
      <name val="Calibri"/>
      <family val="2"/>
      <scheme val="minor"/>
    </font>
    <font>
      <sz val="12"/>
      <color rgb="FF7F7F7F"/>
      <name val="Calibri"/>
      <family val="2"/>
      <scheme val="minor"/>
    </font>
    <font>
      <i/>
      <sz val="10"/>
      <color theme="1"/>
      <name val="Calibri (Textkörper)"/>
    </font>
    <font>
      <i/>
      <sz val="10"/>
      <color theme="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79B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ck">
        <color auto="1"/>
      </bottom>
      <diagonal/>
    </border>
    <border>
      <left/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 style="medium">
        <color auto="1"/>
      </right>
      <top/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indexed="64"/>
      </left>
      <right style="medium">
        <color auto="1"/>
      </right>
      <top/>
      <bottom style="double">
        <color auto="1"/>
      </bottom>
      <diagonal/>
    </border>
    <border>
      <left/>
      <right style="thick">
        <color indexed="64"/>
      </right>
      <top/>
      <bottom style="double">
        <color auto="1"/>
      </bottom>
      <diagonal/>
    </border>
    <border>
      <left style="thick">
        <color auto="1"/>
      </left>
      <right style="medium">
        <color auto="1"/>
      </right>
      <top style="double">
        <color auto="1"/>
      </top>
      <bottom style="thick">
        <color auto="1"/>
      </bottom>
      <diagonal/>
    </border>
    <border>
      <left/>
      <right/>
      <top style="double">
        <color auto="1"/>
      </top>
      <bottom style="thick">
        <color auto="1"/>
      </bottom>
      <diagonal/>
    </border>
    <border>
      <left/>
      <right style="thick">
        <color auto="1"/>
      </right>
      <top style="double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0">
    <xf numFmtId="0" fontId="0" fillId="0" borderId="0" xfId="0"/>
    <xf numFmtId="0" fontId="4" fillId="0" borderId="0" xfId="0" applyFont="1" applyAlignment="1">
      <alignment horizontal="center" vertical="center"/>
    </xf>
    <xf numFmtId="10" fontId="0" fillId="0" borderId="0" xfId="0" applyNumberFormat="1" applyAlignment="1">
      <alignment horizontal="left"/>
    </xf>
    <xf numFmtId="0" fontId="0" fillId="0" borderId="0" xfId="0" applyAlignment="1">
      <alignment horizontal="justify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6" fillId="0" borderId="0" xfId="0" applyFont="1"/>
    <xf numFmtId="10" fontId="6" fillId="0" borderId="0" xfId="0" applyNumberFormat="1" applyFont="1" applyAlignment="1">
      <alignment horizontal="left"/>
    </xf>
    <xf numFmtId="0" fontId="7" fillId="2" borderId="1" xfId="0" applyFont="1" applyFill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justify" vertical="center" wrapText="1"/>
    </xf>
    <xf numFmtId="10" fontId="7" fillId="2" borderId="3" xfId="0" applyNumberFormat="1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justify" vertical="top" wrapText="1"/>
    </xf>
    <xf numFmtId="8" fontId="7" fillId="0" borderId="5" xfId="0" applyNumberFormat="1" applyFont="1" applyBorder="1" applyAlignment="1">
      <alignment horizontal="right" vertical="top" wrapText="1"/>
    </xf>
    <xf numFmtId="10" fontId="7" fillId="3" borderId="6" xfId="0" applyNumberFormat="1" applyFont="1" applyFill="1" applyBorder="1" applyAlignment="1">
      <alignment horizontal="right" vertical="center" wrapText="1"/>
    </xf>
    <xf numFmtId="0" fontId="8" fillId="4" borderId="4" xfId="0" applyFont="1" applyFill="1" applyBorder="1" applyAlignment="1">
      <alignment horizontal="justify" vertical="top" wrapText="1"/>
    </xf>
    <xf numFmtId="8" fontId="9" fillId="4" borderId="0" xfId="0" applyNumberFormat="1" applyFont="1" applyFill="1" applyAlignment="1">
      <alignment horizontal="right" vertical="top" wrapText="1"/>
    </xf>
    <xf numFmtId="10" fontId="9" fillId="4" borderId="6" xfId="0" applyNumberFormat="1" applyFont="1" applyFill="1" applyBorder="1" applyAlignment="1">
      <alignment horizontal="right" vertical="top" wrapText="1"/>
    </xf>
    <xf numFmtId="0" fontId="8" fillId="3" borderId="4" xfId="0" applyFont="1" applyFill="1" applyBorder="1" applyAlignment="1">
      <alignment horizontal="justify" vertical="top" wrapText="1"/>
    </xf>
    <xf numFmtId="8" fontId="9" fillId="3" borderId="0" xfId="0" applyNumberFormat="1" applyFont="1" applyFill="1" applyAlignment="1">
      <alignment horizontal="right" vertical="top" wrapText="1"/>
    </xf>
    <xf numFmtId="10" fontId="9" fillId="3" borderId="6" xfId="0" applyNumberFormat="1" applyFont="1" applyFill="1" applyBorder="1" applyAlignment="1">
      <alignment horizontal="right" vertical="top" wrapText="1"/>
    </xf>
    <xf numFmtId="0" fontId="7" fillId="4" borderId="4" xfId="0" applyFont="1" applyFill="1" applyBorder="1" applyAlignment="1">
      <alignment horizontal="left" vertical="top" wrapText="1"/>
    </xf>
    <xf numFmtId="8" fontId="7" fillId="4" borderId="7" xfId="0" applyNumberFormat="1" applyFont="1" applyFill="1" applyBorder="1" applyAlignment="1">
      <alignment horizontal="right" vertical="top" wrapText="1"/>
    </xf>
    <xf numFmtId="10" fontId="7" fillId="4" borderId="6" xfId="0" applyNumberFormat="1" applyFont="1" applyFill="1" applyBorder="1" applyAlignment="1">
      <alignment horizontal="right" vertical="top" wrapText="1"/>
    </xf>
    <xf numFmtId="0" fontId="7" fillId="3" borderId="4" xfId="0" applyFont="1" applyFill="1" applyBorder="1" applyAlignment="1">
      <alignment horizontal="justify" vertical="top" wrapText="1"/>
    </xf>
    <xf numFmtId="8" fontId="7" fillId="3" borderId="0" xfId="0" applyNumberFormat="1" applyFont="1" applyFill="1"/>
    <xf numFmtId="0" fontId="7" fillId="2" borderId="9" xfId="0" applyFont="1" applyFill="1" applyBorder="1" applyAlignment="1">
      <alignment horizontal="justify" vertical="center" wrapText="1"/>
    </xf>
    <xf numFmtId="164" fontId="7" fillId="2" borderId="10" xfId="0" applyNumberFormat="1" applyFont="1" applyFill="1" applyBorder="1" applyAlignment="1">
      <alignment horizontal="right" vertical="center" wrapText="1"/>
    </xf>
    <xf numFmtId="10" fontId="7" fillId="2" borderId="11" xfId="0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horizontal="left" vertical="center"/>
    </xf>
    <xf numFmtId="0" fontId="7" fillId="2" borderId="12" xfId="0" applyFont="1" applyFill="1" applyBorder="1" applyAlignment="1">
      <alignment horizontal="justify" vertical="center" wrapText="1"/>
    </xf>
    <xf numFmtId="0" fontId="7" fillId="2" borderId="13" xfId="0" applyFont="1" applyFill="1" applyBorder="1" applyAlignment="1">
      <alignment horizontal="justify" vertical="center" wrapText="1"/>
    </xf>
    <xf numFmtId="10" fontId="7" fillId="2" borderId="14" xfId="0" applyNumberFormat="1" applyFont="1" applyFill="1" applyBorder="1" applyAlignment="1">
      <alignment horizontal="left" vertical="center" wrapText="1"/>
    </xf>
    <xf numFmtId="0" fontId="7" fillId="0" borderId="15" xfId="0" applyFont="1" applyBorder="1" applyAlignment="1">
      <alignment horizontal="justify" vertical="top" wrapText="1"/>
    </xf>
    <xf numFmtId="8" fontId="7" fillId="3" borderId="0" xfId="0" applyNumberFormat="1" applyFont="1" applyFill="1" applyAlignment="1">
      <alignment vertical="top"/>
    </xf>
    <xf numFmtId="10" fontId="7" fillId="3" borderId="16" xfId="0" applyNumberFormat="1" applyFont="1" applyFill="1" applyBorder="1" applyAlignment="1">
      <alignment horizontal="right" vertical="top" wrapText="1"/>
    </xf>
    <xf numFmtId="0" fontId="7" fillId="4" borderId="15" xfId="0" applyFont="1" applyFill="1" applyBorder="1" applyAlignment="1">
      <alignment horizontal="justify" vertical="top" wrapText="1"/>
    </xf>
    <xf numFmtId="8" fontId="7" fillId="4" borderId="0" xfId="0" applyNumberFormat="1" applyFont="1" applyFill="1" applyAlignment="1">
      <alignment vertical="top"/>
    </xf>
    <xf numFmtId="10" fontId="7" fillId="4" borderId="16" xfId="0" applyNumberFormat="1" applyFont="1" applyFill="1" applyBorder="1" applyAlignment="1">
      <alignment horizontal="right" vertical="top" wrapText="1"/>
    </xf>
    <xf numFmtId="0" fontId="8" fillId="3" borderId="15" xfId="0" applyFont="1" applyFill="1" applyBorder="1" applyAlignment="1">
      <alignment horizontal="justify" vertical="top" wrapText="1"/>
    </xf>
    <xf numFmtId="10" fontId="9" fillId="3" borderId="16" xfId="0" applyNumberFormat="1" applyFont="1" applyFill="1" applyBorder="1" applyAlignment="1">
      <alignment horizontal="right" vertical="top" wrapText="1"/>
    </xf>
    <xf numFmtId="0" fontId="8" fillId="4" borderId="15" xfId="0" applyFont="1" applyFill="1" applyBorder="1" applyAlignment="1">
      <alignment horizontal="justify" vertical="top" wrapText="1"/>
    </xf>
    <xf numFmtId="10" fontId="9" fillId="4" borderId="16" xfId="0" applyNumberFormat="1" applyFont="1" applyFill="1" applyBorder="1" applyAlignment="1">
      <alignment horizontal="right" vertical="top" wrapText="1"/>
    </xf>
    <xf numFmtId="0" fontId="8" fillId="0" borderId="15" xfId="0" applyFont="1" applyBorder="1" applyAlignment="1">
      <alignment horizontal="justify" vertical="top" wrapText="1"/>
    </xf>
    <xf numFmtId="8" fontId="9" fillId="0" borderId="0" xfId="0" applyNumberFormat="1" applyFont="1" applyAlignment="1">
      <alignment horizontal="right" vertical="top" wrapText="1"/>
    </xf>
    <xf numFmtId="10" fontId="9" fillId="0" borderId="16" xfId="0" applyNumberFormat="1" applyFont="1" applyBorder="1" applyAlignment="1">
      <alignment horizontal="right" vertical="top" wrapText="1"/>
    </xf>
    <xf numFmtId="0" fontId="13" fillId="4" borderId="15" xfId="0" applyFont="1" applyFill="1" applyBorder="1" applyAlignment="1">
      <alignment horizontal="justify" vertical="top" wrapText="1"/>
    </xf>
    <xf numFmtId="10" fontId="6" fillId="4" borderId="16" xfId="0" applyNumberFormat="1" applyFont="1" applyFill="1" applyBorder="1" applyAlignment="1">
      <alignment horizontal="right" vertical="top" wrapText="1"/>
    </xf>
    <xf numFmtId="0" fontId="7" fillId="2" borderId="20" xfId="0" applyFont="1" applyFill="1" applyBorder="1" applyAlignment="1">
      <alignment horizontal="justify" vertical="top" wrapText="1"/>
    </xf>
    <xf numFmtId="8" fontId="7" fillId="2" borderId="21" xfId="0" applyNumberFormat="1" applyFont="1" applyFill="1" applyBorder="1" applyAlignment="1">
      <alignment horizontal="right" vertical="top" wrapText="1"/>
    </xf>
    <xf numFmtId="10" fontId="7" fillId="2" borderId="22" xfId="0" applyNumberFormat="1" applyFont="1" applyFill="1" applyBorder="1" applyAlignment="1">
      <alignment horizontal="right" vertical="top" wrapText="1"/>
    </xf>
    <xf numFmtId="0" fontId="8" fillId="0" borderId="0" xfId="0" applyFont="1" applyAlignment="1">
      <alignment horizontal="left" vertical="center"/>
    </xf>
    <xf numFmtId="0" fontId="15" fillId="0" borderId="0" xfId="0" applyFont="1" applyAlignment="1">
      <alignment horizontal="justify" vertical="center"/>
    </xf>
    <xf numFmtId="10" fontId="0" fillId="0" borderId="0" xfId="0" applyNumberFormat="1"/>
    <xf numFmtId="0" fontId="2" fillId="0" borderId="0" xfId="0" applyFont="1"/>
    <xf numFmtId="0" fontId="12" fillId="0" borderId="0" xfId="0" applyFont="1" applyAlignment="1">
      <alignment horizontal="justify" vertical="center"/>
    </xf>
    <xf numFmtId="8" fontId="7" fillId="2" borderId="24" xfId="0" applyNumberFormat="1" applyFont="1" applyFill="1" applyBorder="1" applyAlignment="1">
      <alignment horizontal="right" vertical="center" wrapText="1"/>
    </xf>
    <xf numFmtId="8" fontId="7" fillId="2" borderId="25" xfId="0" applyNumberFormat="1" applyFont="1" applyFill="1" applyBorder="1" applyAlignment="1">
      <alignment horizontal="right" vertical="center" wrapText="1"/>
    </xf>
    <xf numFmtId="0" fontId="7" fillId="2" borderId="7" xfId="0" applyFont="1" applyFill="1" applyBorder="1" applyAlignment="1">
      <alignment horizontal="justify" vertical="center" wrapText="1"/>
    </xf>
    <xf numFmtId="8" fontId="7" fillId="2" borderId="6" xfId="0" applyNumberFormat="1" applyFont="1" applyFill="1" applyBorder="1" applyAlignment="1">
      <alignment horizontal="right" vertical="center" wrapText="1"/>
    </xf>
    <xf numFmtId="0" fontId="6" fillId="0" borderId="23" xfId="0" applyFont="1" applyBorder="1" applyAlignment="1">
      <alignment horizontal="justify" vertical="center" wrapText="1"/>
    </xf>
    <xf numFmtId="8" fontId="6" fillId="0" borderId="24" xfId="0" applyNumberFormat="1" applyFont="1" applyBorder="1" applyAlignment="1">
      <alignment horizontal="right" vertical="center" wrapText="1"/>
    </xf>
    <xf numFmtId="0" fontId="6" fillId="0" borderId="8" xfId="0" applyFont="1" applyBorder="1" applyAlignment="1">
      <alignment horizontal="justify" vertical="center" wrapText="1"/>
    </xf>
    <xf numFmtId="8" fontId="6" fillId="0" borderId="26" xfId="0" applyNumberFormat="1" applyFont="1" applyBorder="1" applyAlignment="1">
      <alignment horizontal="right" vertical="center" wrapText="1"/>
    </xf>
    <xf numFmtId="8" fontId="6" fillId="0" borderId="6" xfId="0" applyNumberFormat="1" applyFont="1" applyBorder="1" applyAlignment="1">
      <alignment horizontal="right" vertical="center" wrapText="1"/>
    </xf>
    <xf numFmtId="164" fontId="7" fillId="2" borderId="28" xfId="0" applyNumberFormat="1" applyFont="1" applyFill="1" applyBorder="1" applyAlignment="1">
      <alignment horizontal="right" vertical="center" wrapText="1"/>
    </xf>
    <xf numFmtId="164" fontId="7" fillId="2" borderId="6" xfId="0" applyNumberFormat="1" applyFont="1" applyFill="1" applyBorder="1" applyAlignment="1">
      <alignment horizontal="right" vertical="center" wrapText="1"/>
    </xf>
    <xf numFmtId="10" fontId="2" fillId="0" borderId="0" xfId="0" applyNumberFormat="1" applyFont="1" applyAlignment="1">
      <alignment horizontal="left"/>
    </xf>
    <xf numFmtId="0" fontId="7" fillId="2" borderId="29" xfId="0" applyFont="1" applyFill="1" applyBorder="1" applyAlignment="1">
      <alignment horizontal="justify" vertical="center" wrapText="1"/>
    </xf>
    <xf numFmtId="164" fontId="3" fillId="2" borderId="30" xfId="0" applyNumberFormat="1" applyFont="1" applyFill="1" applyBorder="1" applyAlignment="1">
      <alignment horizontal="right" wrapText="1"/>
    </xf>
    <xf numFmtId="4" fontId="0" fillId="0" borderId="0" xfId="0" applyNumberFormat="1"/>
    <xf numFmtId="0" fontId="7" fillId="2" borderId="31" xfId="0" applyFont="1" applyFill="1" applyBorder="1" applyAlignment="1">
      <alignment horizontal="justify" vertical="center" wrapText="1"/>
    </xf>
    <xf numFmtId="0" fontId="7" fillId="2" borderId="32" xfId="0" applyFont="1" applyFill="1" applyBorder="1" applyAlignment="1">
      <alignment horizontal="justify" vertical="center" wrapText="1"/>
    </xf>
    <xf numFmtId="0" fontId="15" fillId="0" borderId="33" xfId="0" applyFont="1" applyBorder="1" applyAlignment="1">
      <alignment horizontal="justify" vertical="center"/>
    </xf>
    <xf numFmtId="164" fontId="15" fillId="0" borderId="16" xfId="1" applyNumberFormat="1" applyFont="1" applyBorder="1" applyAlignment="1">
      <alignment horizontal="justify" vertical="center"/>
    </xf>
    <xf numFmtId="0" fontId="7" fillId="2" borderId="34" xfId="0" applyFont="1" applyFill="1" applyBorder="1" applyAlignment="1">
      <alignment horizontal="justify" vertical="top" wrapText="1"/>
    </xf>
    <xf numFmtId="164" fontId="7" fillId="2" borderId="35" xfId="0" applyNumberFormat="1" applyFont="1" applyFill="1" applyBorder="1" applyAlignment="1">
      <alignment horizontal="justify" vertical="top" wrapText="1"/>
    </xf>
    <xf numFmtId="0" fontId="0" fillId="3" borderId="0" xfId="0" applyFill="1"/>
    <xf numFmtId="0" fontId="0" fillId="4" borderId="0" xfId="0" applyFill="1"/>
    <xf numFmtId="0" fontId="13" fillId="0" borderId="15" xfId="0" applyFont="1" applyBorder="1" applyAlignment="1">
      <alignment horizontal="justify" vertical="top" wrapText="1"/>
    </xf>
    <xf numFmtId="8" fontId="6" fillId="0" borderId="0" xfId="0" applyNumberFormat="1" applyFont="1" applyAlignment="1">
      <alignment horizontal="right" vertical="top" wrapText="1"/>
    </xf>
    <xf numFmtId="10" fontId="6" fillId="0" borderId="16" xfId="0" applyNumberFormat="1" applyFont="1" applyBorder="1" applyAlignment="1">
      <alignment horizontal="right" vertical="top" wrapText="1"/>
    </xf>
    <xf numFmtId="8" fontId="7" fillId="0" borderId="0" xfId="0" applyNumberFormat="1" applyFont="1" applyAlignment="1">
      <alignment vertical="top"/>
    </xf>
    <xf numFmtId="10" fontId="7" fillId="0" borderId="16" xfId="0" applyNumberFormat="1" applyFont="1" applyBorder="1" applyAlignment="1">
      <alignment horizontal="right" vertical="top" wrapText="1"/>
    </xf>
    <xf numFmtId="0" fontId="8" fillId="0" borderId="18" xfId="0" applyFont="1" applyBorder="1"/>
    <xf numFmtId="10" fontId="9" fillId="0" borderId="19" xfId="0" applyNumberFormat="1" applyFont="1" applyBorder="1" applyAlignment="1">
      <alignment horizontal="right"/>
    </xf>
    <xf numFmtId="8" fontId="7" fillId="4" borderId="0" xfId="0" applyNumberFormat="1" applyFont="1" applyFill="1" applyAlignment="1">
      <alignment horizontal="right" vertical="top" wrapText="1"/>
    </xf>
    <xf numFmtId="0" fontId="14" fillId="4" borderId="15" xfId="0" applyFont="1" applyFill="1" applyBorder="1" applyAlignment="1">
      <alignment horizontal="left" vertical="top" wrapText="1"/>
    </xf>
    <xf numFmtId="8" fontId="6" fillId="4" borderId="0" xfId="0" applyNumberFormat="1" applyFont="1" applyFill="1" applyAlignment="1">
      <alignment vertical="top"/>
    </xf>
    <xf numFmtId="0" fontId="8" fillId="4" borderId="17" xfId="0" applyFont="1" applyFill="1" applyBorder="1" applyAlignment="1">
      <alignment horizontal="justify" vertical="top" wrapText="1"/>
    </xf>
    <xf numFmtId="8" fontId="9" fillId="4" borderId="7" xfId="0" applyNumberFormat="1" applyFont="1" applyFill="1" applyBorder="1" applyAlignment="1">
      <alignment horizontal="right" vertical="top" wrapText="1"/>
    </xf>
    <xf numFmtId="8" fontId="6" fillId="4" borderId="0" xfId="0" applyNumberFormat="1" applyFont="1" applyFill="1"/>
    <xf numFmtId="10" fontId="7" fillId="4" borderId="6" xfId="0" applyNumberFormat="1" applyFont="1" applyFill="1" applyBorder="1" applyAlignment="1">
      <alignment horizontal="right" vertical="center" wrapText="1"/>
    </xf>
    <xf numFmtId="0" fontId="17" fillId="4" borderId="4" xfId="0" applyFont="1" applyFill="1" applyBorder="1" applyAlignment="1">
      <alignment horizontal="justify" vertical="top" wrapText="1"/>
    </xf>
    <xf numFmtId="0" fontId="10" fillId="4" borderId="8" xfId="0" applyFont="1" applyFill="1" applyBorder="1"/>
    <xf numFmtId="8" fontId="10" fillId="4" borderId="8" xfId="0" applyNumberFormat="1" applyFont="1" applyFill="1" applyBorder="1" applyAlignment="1">
      <alignment horizontal="right" vertical="top" wrapText="1"/>
    </xf>
    <xf numFmtId="9" fontId="0" fillId="0" borderId="0" xfId="2" applyFont="1" applyAlignment="1">
      <alignment horizontal="left"/>
    </xf>
    <xf numFmtId="0" fontId="7" fillId="2" borderId="23" xfId="0" applyFont="1" applyFill="1" applyBorder="1" applyAlignment="1">
      <alignment horizontal="justify" vertical="center" wrapText="1"/>
    </xf>
    <xf numFmtId="0" fontId="7" fillId="2" borderId="10" xfId="0" applyFont="1" applyFill="1" applyBorder="1" applyAlignment="1">
      <alignment horizontal="justify" vertical="center" wrapText="1"/>
    </xf>
    <xf numFmtId="0" fontId="7" fillId="2" borderId="27" xfId="0" applyFont="1" applyFill="1" applyBorder="1" applyAlignment="1">
      <alignment horizontal="justify" vertical="center" wrapText="1"/>
    </xf>
  </cellXfs>
  <cellStyles count="3">
    <cellStyle name="Prozent" xfId="2" builtinId="5"/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FFE7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812EF-F3AA-D641-98CD-E83AB1D02BD2}">
  <dimension ref="A1:AM68"/>
  <sheetViews>
    <sheetView tabSelected="1" zoomScale="94" workbookViewId="0">
      <selection activeCell="C1" sqref="A1:C62"/>
    </sheetView>
  </sheetViews>
  <sheetFormatPr baseColWidth="10" defaultRowHeight="16" x14ac:dyDescent="0.2"/>
  <cols>
    <col min="1" max="1" width="47.83203125" customWidth="1"/>
    <col min="2" max="2" width="32.83203125" customWidth="1"/>
    <col min="3" max="3" width="33" customWidth="1"/>
    <col min="4" max="4" width="32.1640625" customWidth="1"/>
    <col min="5" max="5" width="32" customWidth="1"/>
  </cols>
  <sheetData>
    <row r="1" spans="1:15" ht="24" x14ac:dyDescent="0.2">
      <c r="A1" s="1" t="s">
        <v>42</v>
      </c>
      <c r="C1" s="2"/>
    </row>
    <row r="2" spans="1:15" x14ac:dyDescent="0.2">
      <c r="C2" s="2"/>
    </row>
    <row r="3" spans="1:15" x14ac:dyDescent="0.2">
      <c r="A3" s="3"/>
      <c r="C3" s="2"/>
    </row>
    <row r="4" spans="1:15" x14ac:dyDescent="0.2">
      <c r="A4" s="4" t="s">
        <v>0</v>
      </c>
      <c r="C4" s="2"/>
    </row>
    <row r="5" spans="1:15" x14ac:dyDescent="0.2">
      <c r="A5" s="5" t="s">
        <v>43</v>
      </c>
      <c r="C5" s="2"/>
    </row>
    <row r="6" spans="1:15" x14ac:dyDescent="0.2">
      <c r="A6" s="3"/>
      <c r="C6" s="2"/>
    </row>
    <row r="7" spans="1:15" ht="17" thickBot="1" x14ac:dyDescent="0.25">
      <c r="A7" s="4" t="s">
        <v>1</v>
      </c>
      <c r="B7" s="6"/>
      <c r="C7" s="7"/>
    </row>
    <row r="8" spans="1:15" ht="17" thickBot="1" x14ac:dyDescent="0.25">
      <c r="A8" s="8" t="s">
        <v>2</v>
      </c>
      <c r="B8" s="9" t="s">
        <v>3</v>
      </c>
      <c r="C8" s="10" t="s">
        <v>4</v>
      </c>
    </row>
    <row r="9" spans="1:15" ht="17" thickTop="1" x14ac:dyDescent="0.2">
      <c r="A9" s="11" t="s">
        <v>5</v>
      </c>
      <c r="B9" s="12">
        <v>1489</v>
      </c>
      <c r="C9" s="13">
        <f>B9/B16</f>
        <v>0.98674618952948978</v>
      </c>
    </row>
    <row r="10" spans="1:15" x14ac:dyDescent="0.2">
      <c r="A10" s="14" t="s">
        <v>6</v>
      </c>
      <c r="B10" s="15">
        <v>1489</v>
      </c>
      <c r="C10" s="16">
        <f>B10/B16</f>
        <v>0.98674618952948978</v>
      </c>
    </row>
    <row r="11" spans="1:15" x14ac:dyDescent="0.2">
      <c r="A11" s="17" t="s">
        <v>7</v>
      </c>
      <c r="B11" s="18">
        <v>0</v>
      </c>
      <c r="C11" s="19">
        <f>B11/B16</f>
        <v>0</v>
      </c>
    </row>
    <row r="12" spans="1:15" x14ac:dyDescent="0.2">
      <c r="A12" s="20" t="s">
        <v>8</v>
      </c>
      <c r="B12" s="21">
        <v>0</v>
      </c>
      <c r="C12" s="22">
        <f>B12/B16</f>
        <v>0</v>
      </c>
    </row>
    <row r="13" spans="1:15" x14ac:dyDescent="0.2">
      <c r="A13" s="23" t="s">
        <v>9</v>
      </c>
      <c r="B13" s="24">
        <v>20</v>
      </c>
      <c r="C13" s="13">
        <f>B13/B16</f>
        <v>1.3253810470510271E-2</v>
      </c>
    </row>
    <row r="14" spans="1:15" x14ac:dyDescent="0.2">
      <c r="A14" s="93" t="s">
        <v>36</v>
      </c>
      <c r="B14" s="91">
        <v>20</v>
      </c>
      <c r="C14" s="92"/>
    </row>
    <row r="15" spans="1:15" s="78" customFormat="1" ht="17" thickBot="1" x14ac:dyDescent="0.25">
      <c r="A15" s="94" t="s">
        <v>10</v>
      </c>
      <c r="B15" s="95">
        <v>0</v>
      </c>
      <c r="C15" s="92">
        <f>B15/B16</f>
        <v>0</v>
      </c>
      <c r="D15"/>
      <c r="E15"/>
      <c r="F15"/>
      <c r="G15"/>
      <c r="H15"/>
      <c r="I15"/>
      <c r="J15"/>
      <c r="K15"/>
      <c r="L15"/>
      <c r="M15"/>
      <c r="N15"/>
      <c r="O15"/>
    </row>
    <row r="16" spans="1:15" ht="18" thickTop="1" thickBot="1" x14ac:dyDescent="0.25">
      <c r="A16" s="25" t="s">
        <v>11</v>
      </c>
      <c r="B16" s="26">
        <f>B15+B9+B12+B13</f>
        <v>1509</v>
      </c>
      <c r="C16" s="27">
        <f>C9+C12+C13+C15</f>
        <v>1</v>
      </c>
    </row>
    <row r="17" spans="1:39" x14ac:dyDescent="0.2">
      <c r="A17" s="28"/>
      <c r="C17" s="2"/>
    </row>
    <row r="18" spans="1:39" x14ac:dyDescent="0.2">
      <c r="C18" s="2"/>
    </row>
    <row r="19" spans="1:39" x14ac:dyDescent="0.2">
      <c r="A19" s="29"/>
      <c r="C19" s="2"/>
    </row>
    <row r="20" spans="1:39" ht="17" thickBot="1" x14ac:dyDescent="0.25">
      <c r="A20" s="4" t="s">
        <v>12</v>
      </c>
      <c r="B20" s="6"/>
      <c r="C20" s="7"/>
    </row>
    <row r="21" spans="1:39" ht="18" thickTop="1" thickBot="1" x14ac:dyDescent="0.25">
      <c r="A21" s="30" t="s">
        <v>13</v>
      </c>
      <c r="B21" s="31" t="s">
        <v>3</v>
      </c>
      <c r="C21" s="32" t="s">
        <v>4</v>
      </c>
    </row>
    <row r="22" spans="1:39" ht="17" thickTop="1" x14ac:dyDescent="0.2">
      <c r="A22" s="33" t="s">
        <v>14</v>
      </c>
      <c r="B22" s="34">
        <f>0</f>
        <v>0</v>
      </c>
      <c r="C22" s="35">
        <f>B22/B37</f>
        <v>0</v>
      </c>
    </row>
    <row r="23" spans="1:39" x14ac:dyDescent="0.2">
      <c r="A23" s="36" t="s">
        <v>15</v>
      </c>
      <c r="B23" s="37">
        <f>B26+B27+B28</f>
        <v>2383.3000000000002</v>
      </c>
      <c r="C23" s="38">
        <f>B23/B37</f>
        <v>0.84440523514947941</v>
      </c>
    </row>
    <row r="24" spans="1:39" x14ac:dyDescent="0.2">
      <c r="A24" s="39" t="s">
        <v>16</v>
      </c>
      <c r="B24" s="18">
        <v>0</v>
      </c>
      <c r="C24" s="40">
        <f>B24/B37</f>
        <v>0</v>
      </c>
    </row>
    <row r="25" spans="1:39" x14ac:dyDescent="0.2">
      <c r="A25" s="41" t="s">
        <v>17</v>
      </c>
      <c r="B25" s="15">
        <v>0</v>
      </c>
      <c r="C25" s="42">
        <f>B25/B37</f>
        <v>0</v>
      </c>
    </row>
    <row r="26" spans="1:39" x14ac:dyDescent="0.2">
      <c r="A26" s="43" t="s">
        <v>18</v>
      </c>
      <c r="B26" s="44">
        <v>1500</v>
      </c>
      <c r="C26" s="45">
        <f>B26/B37</f>
        <v>0.53145128717501744</v>
      </c>
    </row>
    <row r="27" spans="1:39" x14ac:dyDescent="0.2">
      <c r="A27" s="41" t="s">
        <v>48</v>
      </c>
      <c r="B27" s="15">
        <f>152.2+11.1</f>
        <v>163.29999999999998</v>
      </c>
      <c r="C27" s="42">
        <f>B27/B37</f>
        <v>5.7857330130453563E-2</v>
      </c>
    </row>
    <row r="28" spans="1:39" s="77" customFormat="1" x14ac:dyDescent="0.2">
      <c r="A28" s="39" t="s">
        <v>35</v>
      </c>
      <c r="B28" s="18">
        <v>720</v>
      </c>
      <c r="C28" s="40">
        <f>B28/B37</f>
        <v>0.25509661784400839</v>
      </c>
    </row>
    <row r="29" spans="1:39" s="78" customFormat="1" x14ac:dyDescent="0.2">
      <c r="A29" s="36" t="s">
        <v>19</v>
      </c>
      <c r="B29" s="86">
        <f>B30+B31</f>
        <v>69.13</v>
      </c>
      <c r="C29" s="38">
        <f>B29/B37</f>
        <v>2.4492818321605971E-2</v>
      </c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</row>
    <row r="30" spans="1:39" s="78" customFormat="1" x14ac:dyDescent="0.2">
      <c r="A30" s="79" t="s">
        <v>20</v>
      </c>
      <c r="B30" s="80"/>
      <c r="C30" s="81">
        <f>B30/B37</f>
        <v>0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</row>
    <row r="31" spans="1:39" ht="30" x14ac:dyDescent="0.2">
      <c r="A31" s="46" t="s">
        <v>49</v>
      </c>
      <c r="B31" s="15">
        <v>69.13</v>
      </c>
      <c r="C31" s="47">
        <f>B31/B37</f>
        <v>2.4492818321605971E-2</v>
      </c>
    </row>
    <row r="32" spans="1:39" s="78" customFormat="1" x14ac:dyDescent="0.2">
      <c r="A32" s="33" t="s">
        <v>21</v>
      </c>
      <c r="B32" s="82">
        <f>B33+B34</f>
        <v>370.03000000000003</v>
      </c>
      <c r="C32" s="83">
        <f>B32/B37</f>
        <v>0.13110194652891449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</row>
    <row r="33" spans="1:39" x14ac:dyDescent="0.2">
      <c r="A33" s="87" t="s">
        <v>22</v>
      </c>
      <c r="B33" s="88">
        <v>340.23</v>
      </c>
      <c r="C33" s="47">
        <f>B33/B37</f>
        <v>0.12054378095703747</v>
      </c>
    </row>
    <row r="34" spans="1:39" s="78" customFormat="1" x14ac:dyDescent="0.2">
      <c r="A34" s="43" t="s">
        <v>23</v>
      </c>
      <c r="B34" s="44">
        <v>29.8</v>
      </c>
      <c r="C34" s="45">
        <f>B34/B37</f>
        <v>1.0558165571877014E-2</v>
      </c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</row>
    <row r="35" spans="1:39" x14ac:dyDescent="0.2">
      <c r="A35" s="89" t="s">
        <v>37</v>
      </c>
      <c r="B35" s="90">
        <v>0</v>
      </c>
      <c r="C35" s="42">
        <f>B35/B37</f>
        <v>0</v>
      </c>
    </row>
    <row r="36" spans="1:39" s="78" customFormat="1" ht="17" thickBot="1" x14ac:dyDescent="0.25">
      <c r="A36" s="84" t="s">
        <v>24</v>
      </c>
      <c r="B36" s="18">
        <v>0</v>
      </c>
      <c r="C36" s="85">
        <f>B36/B37</f>
        <v>0</v>
      </c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</row>
    <row r="37" spans="1:39" ht="18" thickTop="1" thickBot="1" x14ac:dyDescent="0.25">
      <c r="A37" s="48" t="s">
        <v>11</v>
      </c>
      <c r="B37" s="49">
        <f>B23+B32+B29+B22</f>
        <v>2822.4600000000005</v>
      </c>
      <c r="C37" s="50">
        <f>C26+C27+C28+C31+C33+C34</f>
        <v>0.99999999999999989</v>
      </c>
    </row>
    <row r="38" spans="1:39" ht="17" thickTop="1" x14ac:dyDescent="0.2">
      <c r="A38" s="28"/>
      <c r="C38" s="2"/>
    </row>
    <row r="39" spans="1:39" x14ac:dyDescent="0.2">
      <c r="A39" s="51"/>
      <c r="C39" s="2"/>
    </row>
    <row r="40" spans="1:39" ht="32" x14ac:dyDescent="0.2">
      <c r="A40" s="5" t="s">
        <v>25</v>
      </c>
      <c r="C40" s="2"/>
    </row>
    <row r="41" spans="1:39" x14ac:dyDescent="0.2">
      <c r="A41" s="52" t="s">
        <v>26</v>
      </c>
      <c r="B41" s="53">
        <f>B32/B16</f>
        <v>0.24521537442014582</v>
      </c>
      <c r="C41" s="2"/>
    </row>
    <row r="42" spans="1:39" x14ac:dyDescent="0.2">
      <c r="A42" s="52" t="s">
        <v>27</v>
      </c>
      <c r="B42" s="53">
        <f>B32/B37</f>
        <v>0.13110194652891449</v>
      </c>
      <c r="C42" s="2"/>
    </row>
    <row r="43" spans="1:39" x14ac:dyDescent="0.2">
      <c r="C43" s="2"/>
      <c r="D43" s="54"/>
    </row>
    <row r="44" spans="1:39" x14ac:dyDescent="0.2">
      <c r="A44" s="55"/>
      <c r="C44" s="2"/>
    </row>
    <row r="45" spans="1:39" x14ac:dyDescent="0.2">
      <c r="A45" s="55"/>
      <c r="C45" s="2"/>
    </row>
    <row r="46" spans="1:39" x14ac:dyDescent="0.2">
      <c r="A46" s="55"/>
      <c r="C46" s="2"/>
    </row>
    <row r="47" spans="1:39" x14ac:dyDescent="0.2">
      <c r="A47" s="55"/>
      <c r="C47" s="2"/>
      <c r="D47" s="54"/>
    </row>
    <row r="48" spans="1:39" ht="17" thickBot="1" x14ac:dyDescent="0.25">
      <c r="A48" s="4" t="s">
        <v>28</v>
      </c>
      <c r="C48" s="2"/>
    </row>
    <row r="49" spans="1:4" x14ac:dyDescent="0.2">
      <c r="A49" s="97" t="s">
        <v>44</v>
      </c>
      <c r="B49" s="56" t="s">
        <v>45</v>
      </c>
      <c r="C49" s="2"/>
    </row>
    <row r="50" spans="1:4" ht="17" thickBot="1" x14ac:dyDescent="0.25">
      <c r="A50" s="98"/>
      <c r="B50" s="57" t="s">
        <v>38</v>
      </c>
      <c r="C50" s="2"/>
    </row>
    <row r="51" spans="1:4" ht="17" thickBot="1" x14ac:dyDescent="0.25">
      <c r="A51" s="58" t="s">
        <v>39</v>
      </c>
      <c r="B51" s="59">
        <f>5085.35+291.4</f>
        <v>5376.75</v>
      </c>
      <c r="C51" s="2"/>
    </row>
    <row r="52" spans="1:4" x14ac:dyDescent="0.2">
      <c r="A52" s="60" t="s">
        <v>29</v>
      </c>
      <c r="B52" s="61">
        <f>B16</f>
        <v>1509</v>
      </c>
      <c r="C52" s="2"/>
    </row>
    <row r="53" spans="1:4" ht="17" thickBot="1" x14ac:dyDescent="0.25">
      <c r="A53" s="62" t="s">
        <v>30</v>
      </c>
      <c r="B53" s="63">
        <f>B37</f>
        <v>2822.4600000000005</v>
      </c>
      <c r="C53" s="2"/>
    </row>
    <row r="54" spans="1:4" ht="18" thickTop="1" thickBot="1" x14ac:dyDescent="0.25">
      <c r="A54" s="62" t="s">
        <v>31</v>
      </c>
      <c r="B54" s="64">
        <f>B52-B53</f>
        <v>-1313.4600000000005</v>
      </c>
      <c r="C54" s="2"/>
    </row>
    <row r="55" spans="1:4" ht="17" thickTop="1" x14ac:dyDescent="0.2">
      <c r="A55" s="99" t="s">
        <v>40</v>
      </c>
      <c r="B55" s="65" t="s">
        <v>47</v>
      </c>
      <c r="C55" s="96"/>
    </row>
    <row r="56" spans="1:4" ht="17" thickBot="1" x14ac:dyDescent="0.25">
      <c r="A56" s="98"/>
      <c r="B56" s="66" t="s">
        <v>46</v>
      </c>
      <c r="C56" s="67"/>
    </row>
    <row r="57" spans="1:4" ht="17" thickBot="1" x14ac:dyDescent="0.25">
      <c r="A57" s="68" t="s">
        <v>41</v>
      </c>
      <c r="B57" s="69">
        <f>3751.89+311.4</f>
        <v>4063.29</v>
      </c>
      <c r="C57" s="2"/>
      <c r="D57" s="70"/>
    </row>
    <row r="58" spans="1:4" ht="17" thickBot="1" x14ac:dyDescent="0.25">
      <c r="C58" s="2"/>
    </row>
    <row r="59" spans="1:4" ht="18" thickTop="1" x14ac:dyDescent="0.2">
      <c r="A59" s="71" t="s">
        <v>32</v>
      </c>
      <c r="B59" s="72"/>
      <c r="C59" s="2"/>
    </row>
    <row r="60" spans="1:4" x14ac:dyDescent="0.2">
      <c r="A60" s="73" t="s">
        <v>33</v>
      </c>
      <c r="B60" s="74">
        <f>853.08-69.8+50</f>
        <v>833.28000000000009</v>
      </c>
      <c r="C60" s="2"/>
    </row>
    <row r="61" spans="1:4" ht="17" thickBot="1" x14ac:dyDescent="0.25">
      <c r="A61" s="75" t="s">
        <v>34</v>
      </c>
      <c r="B61" s="76">
        <f>B60</f>
        <v>833.28000000000009</v>
      </c>
      <c r="C61" s="2"/>
    </row>
    <row r="62" spans="1:4" ht="17" thickTop="1" x14ac:dyDescent="0.2">
      <c r="C62" s="2"/>
    </row>
    <row r="63" spans="1:4" x14ac:dyDescent="0.2">
      <c r="A63" s="5"/>
      <c r="C63" s="2"/>
    </row>
    <row r="64" spans="1:4" x14ac:dyDescent="0.2">
      <c r="A64" s="52"/>
      <c r="B64" s="53"/>
      <c r="C64" s="2"/>
    </row>
    <row r="65" spans="1:3" x14ac:dyDescent="0.2">
      <c r="A65" s="52"/>
      <c r="B65" s="53"/>
      <c r="C65" s="2"/>
    </row>
    <row r="66" spans="1:3" x14ac:dyDescent="0.2">
      <c r="C66" s="2"/>
    </row>
    <row r="67" spans="1:3" x14ac:dyDescent="0.2">
      <c r="C67" s="2"/>
    </row>
    <row r="68" spans="1:3" x14ac:dyDescent="0.2">
      <c r="C68" s="2"/>
    </row>
  </sheetData>
  <mergeCells count="2">
    <mergeCell ref="A49:A50"/>
    <mergeCell ref="A55:A56"/>
  </mergeCells>
  <pageMargins left="0.7" right="0.7" top="0.78740157499999996" bottom="0.78740157499999996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Leandra Ebert</dc:creator>
  <cp:lastModifiedBy>Leandra Ebert</cp:lastModifiedBy>
  <dcterms:created xsi:type="dcterms:W3CDTF">2022-12-03T15:02:22Z</dcterms:created>
  <dcterms:modified xsi:type="dcterms:W3CDTF">2024-01-10T14:33:35Z</dcterms:modified>
</cp:coreProperties>
</file>